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inda\Desktop\Sateikiu web\i puslapį\"/>
    </mc:Choice>
  </mc:AlternateContent>
  <xr:revisionPtr revIDLastSave="0" documentId="13_ncr:1_{459F651D-38C1-4BAE-8FBA-AD60770B3992}" xr6:coauthVersionLast="43" xr6:coauthVersionMax="43" xr10:uidLastSave="{00000000-0000-0000-0000-000000000000}"/>
  <bookViews>
    <workbookView xWindow="2115" yWindow="2115" windowWidth="21600" windowHeight="11505" xr2:uid="{00000000-000D-0000-FFFF-FFFF00000000}"/>
  </bookViews>
  <sheets>
    <sheet name="1-4 kl.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8" l="1"/>
  <c r="F25" i="8"/>
  <c r="H25" i="8"/>
  <c r="B25" i="8"/>
  <c r="J24" i="8"/>
  <c r="I24" i="8"/>
  <c r="G24" i="8"/>
  <c r="E24" i="8"/>
  <c r="C24" i="8"/>
  <c r="D23" i="8"/>
  <c r="F23" i="8"/>
  <c r="H23" i="8"/>
  <c r="B23" i="8"/>
  <c r="D22" i="8"/>
  <c r="F22" i="8"/>
  <c r="H22" i="8"/>
  <c r="B22" i="8"/>
  <c r="D21" i="8"/>
  <c r="F21" i="8"/>
  <c r="H21" i="8"/>
  <c r="B21" i="8"/>
  <c r="J20" i="8"/>
  <c r="J9" i="8"/>
  <c r="K9" i="8" s="1"/>
  <c r="J10" i="8"/>
  <c r="K10" i="8" s="1"/>
  <c r="J11" i="8"/>
  <c r="K11" i="8" s="1"/>
  <c r="J12" i="8"/>
  <c r="K12" i="8" s="1"/>
  <c r="J13" i="8"/>
  <c r="K13" i="8" s="1"/>
  <c r="J14" i="8"/>
  <c r="K14" i="8" s="1"/>
  <c r="J15" i="8"/>
  <c r="K15" i="8" s="1"/>
  <c r="J16" i="8"/>
  <c r="K16" i="8" s="1"/>
  <c r="J17" i="8"/>
  <c r="K17" i="8" s="1"/>
  <c r="J8" i="8"/>
  <c r="D18" i="8"/>
  <c r="F18" i="8"/>
  <c r="H18" i="8"/>
  <c r="B18" i="8"/>
  <c r="J21" i="8" l="1"/>
  <c r="J22" i="8"/>
  <c r="K24" i="8"/>
  <c r="N25" i="8"/>
  <c r="J23" i="8"/>
  <c r="J25" i="8"/>
  <c r="J18" i="8"/>
  <c r="K8" i="8"/>
  <c r="K18" i="8" l="1"/>
  <c r="I20" i="8"/>
  <c r="G20" i="8"/>
  <c r="G21" i="8" s="1"/>
  <c r="E20" i="8"/>
  <c r="E21" i="8" s="1"/>
  <c r="C20" i="8"/>
  <c r="C21" i="8" s="1"/>
  <c r="K20" i="8" l="1"/>
  <c r="I21" i="8"/>
  <c r="K21" i="8" s="1"/>
  <c r="I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C12" i="8"/>
  <c r="I11" i="8"/>
  <c r="C11" i="8"/>
  <c r="I10" i="8"/>
  <c r="C10" i="8"/>
  <c r="I8" i="8"/>
  <c r="C25" i="8" l="1"/>
  <c r="C23" i="8"/>
  <c r="C22" i="8"/>
  <c r="E18" i="8"/>
  <c r="E22" i="8"/>
  <c r="E23" i="8"/>
  <c r="E25" i="8"/>
  <c r="K25" i="8"/>
  <c r="K23" i="8"/>
  <c r="I22" i="8"/>
  <c r="I25" i="8"/>
  <c r="I23" i="8"/>
  <c r="G18" i="8"/>
  <c r="G25" i="8"/>
  <c r="G23" i="8"/>
  <c r="G22" i="8"/>
  <c r="C18" i="8"/>
  <c r="I18" i="8"/>
  <c r="K22" i="8" l="1"/>
  <c r="O25" i="8"/>
</calcChain>
</file>

<file path=xl/sharedStrings.xml><?xml version="1.0" encoding="utf-8"?>
<sst xmlns="http://schemas.openxmlformats.org/spreadsheetml/2006/main" count="36" uniqueCount="30">
  <si>
    <t>Dorinis ugdymas</t>
  </si>
  <si>
    <t>Matematika</t>
  </si>
  <si>
    <t>Muzika</t>
  </si>
  <si>
    <t>Šokis</t>
  </si>
  <si>
    <t>Fizinis ugdymas</t>
  </si>
  <si>
    <t>Viso tarifikuota valandų su neformaliuoju vaikų švietimu</t>
  </si>
  <si>
    <t>Klasė</t>
  </si>
  <si>
    <t>Dorinis ugdymas (etika)</t>
  </si>
  <si>
    <t>Dorinis ugdymas (tikyba)</t>
  </si>
  <si>
    <t xml:space="preserve">Užsienio kalba (1-oji) </t>
  </si>
  <si>
    <t>Iš viso:</t>
  </si>
  <si>
    <t>Minimalus pamokų skaičius mokiniui per savaitę iš BUP</t>
  </si>
  <si>
    <t xml:space="preserve">Pamokų skaičius mokiniui </t>
  </si>
  <si>
    <t>Tarifikuojamų pamokų skaičius</t>
  </si>
  <si>
    <t xml:space="preserve">Pamokų, skirtų mokinio ugdymosi poreikiams tenkinti, mokymosi pagalbai teikti, skaičius </t>
  </si>
  <si>
    <t>** valandos, skiriamos mokinių ugdymosi poreikiams tenkinti</t>
  </si>
  <si>
    <t>* Neformaliojo vaikų švietimo valandų skaičius įkeltas iš .... UP punkto;</t>
  </si>
  <si>
    <t>Mokinių skaičius</t>
  </si>
  <si>
    <t>S val.</t>
  </si>
  <si>
    <t>M val.</t>
  </si>
  <si>
    <r>
      <t>Neformalusis vaikų švietimas</t>
    </r>
    <r>
      <rPr>
        <sz val="10"/>
        <color theme="1"/>
        <rFont val="Calibri"/>
        <family val="2"/>
        <charset val="186"/>
      </rPr>
      <t>*</t>
    </r>
  </si>
  <si>
    <t>Valandos</t>
  </si>
  <si>
    <t>Sav</t>
  </si>
  <si>
    <t>Met</t>
  </si>
  <si>
    <r>
      <t>1 - 4  klasių ugdymo plano lentelė</t>
    </r>
    <r>
      <rPr>
        <b/>
        <sz val="11"/>
        <rFont val="Times New Roman"/>
        <family val="1"/>
        <charset val="186"/>
      </rPr>
      <t>:</t>
    </r>
  </si>
  <si>
    <t>Pasaulio pažinimas</t>
  </si>
  <si>
    <t>Dailė ir technologijos</t>
  </si>
  <si>
    <t>Lietuvių kalba</t>
  </si>
  <si>
    <t>Konsultacijos:</t>
  </si>
  <si>
    <t xml:space="preserve">Lietuvių kalbos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</si>
</sst>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Calibri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8" fillId="0" borderId="0" xfId="0" applyFont="1"/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7" borderId="0" xfId="0" applyFill="1"/>
    <xf numFmtId="0" fontId="5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topLeftCell="A2" workbookViewId="0">
      <selection activeCell="M23" sqref="M23"/>
    </sheetView>
  </sheetViews>
  <sheetFormatPr defaultRowHeight="15" x14ac:dyDescent="0.25"/>
  <cols>
    <col min="1" max="1" width="22.85546875" customWidth="1"/>
    <col min="2" max="2" width="6.85546875" customWidth="1"/>
    <col min="3" max="9" width="4.42578125" customWidth="1"/>
    <col min="10" max="10" width="4.85546875" customWidth="1"/>
    <col min="11" max="11" width="6.28515625" customWidth="1"/>
  </cols>
  <sheetData>
    <row r="2" spans="1:12" x14ac:dyDescent="0.2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17"/>
      <c r="K2" s="17"/>
    </row>
    <row r="3" spans="1:12" x14ac:dyDescent="0.25">
      <c r="A3" s="43"/>
      <c r="B3" s="43"/>
      <c r="C3" s="43"/>
      <c r="D3" s="43"/>
      <c r="E3" s="43"/>
      <c r="F3" s="43"/>
      <c r="G3" s="43"/>
      <c r="H3" s="43"/>
      <c r="I3" s="43"/>
      <c r="J3" s="18"/>
      <c r="K3" s="18"/>
    </row>
    <row r="4" spans="1:12" x14ac:dyDescent="0.25">
      <c r="A4" s="12" t="s">
        <v>6</v>
      </c>
      <c r="B4" s="44">
        <v>1</v>
      </c>
      <c r="C4" s="41"/>
      <c r="D4" s="44">
        <v>2</v>
      </c>
      <c r="E4" s="41"/>
      <c r="F4" s="44">
        <v>3</v>
      </c>
      <c r="G4" s="41"/>
      <c r="H4" s="45">
        <v>4</v>
      </c>
      <c r="I4" s="46"/>
      <c r="J4" s="36" t="s">
        <v>10</v>
      </c>
      <c r="K4" s="37"/>
    </row>
    <row r="5" spans="1:12" x14ac:dyDescent="0.25">
      <c r="A5" s="12" t="s">
        <v>17</v>
      </c>
      <c r="B5" s="40">
        <v>15</v>
      </c>
      <c r="C5" s="41"/>
      <c r="D5" s="40">
        <v>15</v>
      </c>
      <c r="E5" s="41"/>
      <c r="F5" s="40">
        <v>16</v>
      </c>
      <c r="G5" s="41"/>
      <c r="H5" s="40">
        <v>8</v>
      </c>
      <c r="I5" s="41"/>
      <c r="J5" s="38"/>
      <c r="K5" s="39"/>
    </row>
    <row r="6" spans="1:12" x14ac:dyDescent="0.25">
      <c r="A6" s="1" t="s">
        <v>21</v>
      </c>
      <c r="B6" s="2" t="s">
        <v>22</v>
      </c>
      <c r="C6" s="2" t="s">
        <v>23</v>
      </c>
      <c r="D6" s="2" t="s">
        <v>22</v>
      </c>
      <c r="E6" s="2" t="s">
        <v>23</v>
      </c>
      <c r="F6" s="2" t="s">
        <v>22</v>
      </c>
      <c r="G6" s="2" t="s">
        <v>23</v>
      </c>
      <c r="H6" s="2" t="s">
        <v>22</v>
      </c>
      <c r="I6" s="2" t="s">
        <v>23</v>
      </c>
      <c r="J6" s="3" t="s">
        <v>18</v>
      </c>
      <c r="K6" s="4" t="s">
        <v>19</v>
      </c>
    </row>
    <row r="7" spans="1:12" x14ac:dyDescent="0.25">
      <c r="A7" s="33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2" x14ac:dyDescent="0.25">
      <c r="A8" s="10" t="s">
        <v>7</v>
      </c>
      <c r="B8" s="11">
        <v>0</v>
      </c>
      <c r="C8" s="5">
        <v>0</v>
      </c>
      <c r="D8" s="11">
        <v>0</v>
      </c>
      <c r="E8" s="5">
        <v>0</v>
      </c>
      <c r="F8" s="11">
        <v>0</v>
      </c>
      <c r="G8" s="5">
        <v>0</v>
      </c>
      <c r="H8" s="11">
        <v>0</v>
      </c>
      <c r="I8" s="5">
        <f>35*H8</f>
        <v>0</v>
      </c>
      <c r="J8" s="21">
        <f>SUM(B8,D8,F8,H8)</f>
        <v>0</v>
      </c>
      <c r="K8" s="21">
        <f>35*J8</f>
        <v>0</v>
      </c>
    </row>
    <row r="9" spans="1:12" x14ac:dyDescent="0.25">
      <c r="A9" s="10" t="s">
        <v>8</v>
      </c>
      <c r="B9" s="11">
        <v>1</v>
      </c>
      <c r="C9" s="5">
        <v>35</v>
      </c>
      <c r="D9" s="11">
        <v>1</v>
      </c>
      <c r="E9" s="5">
        <v>35</v>
      </c>
      <c r="F9" s="11">
        <v>1</v>
      </c>
      <c r="G9" s="5">
        <v>35</v>
      </c>
      <c r="H9" s="11">
        <v>1</v>
      </c>
      <c r="I9" s="5">
        <v>35</v>
      </c>
      <c r="J9" s="21">
        <f t="shared" ref="J9:J17" si="0">SUM(B9,D9,F9,H9)</f>
        <v>4</v>
      </c>
      <c r="K9" s="21">
        <f t="shared" ref="K9:K17" si="1">35*J9</f>
        <v>140</v>
      </c>
    </row>
    <row r="10" spans="1:12" x14ac:dyDescent="0.25">
      <c r="A10" s="6" t="s">
        <v>27</v>
      </c>
      <c r="B10" s="11">
        <v>8</v>
      </c>
      <c r="C10" s="5">
        <f>35*B10</f>
        <v>280</v>
      </c>
      <c r="D10" s="11">
        <v>7</v>
      </c>
      <c r="E10" s="5">
        <v>245</v>
      </c>
      <c r="F10" s="11">
        <v>7</v>
      </c>
      <c r="G10" s="5">
        <v>245</v>
      </c>
      <c r="H10" s="11">
        <v>7</v>
      </c>
      <c r="I10" s="5">
        <f>35*H10</f>
        <v>245</v>
      </c>
      <c r="J10" s="21">
        <f t="shared" si="0"/>
        <v>29</v>
      </c>
      <c r="K10" s="21">
        <f t="shared" si="1"/>
        <v>1015</v>
      </c>
    </row>
    <row r="11" spans="1:12" x14ac:dyDescent="0.25">
      <c r="A11" s="10" t="s">
        <v>9</v>
      </c>
      <c r="B11" s="11">
        <v>0</v>
      </c>
      <c r="C11" s="5">
        <f t="shared" ref="C11:C16" si="2">35*B11</f>
        <v>0</v>
      </c>
      <c r="D11" s="11">
        <v>2</v>
      </c>
      <c r="E11" s="5">
        <v>70</v>
      </c>
      <c r="F11" s="11">
        <v>2</v>
      </c>
      <c r="G11" s="5">
        <v>70</v>
      </c>
      <c r="H11" s="11">
        <v>2</v>
      </c>
      <c r="I11" s="5">
        <f t="shared" ref="I11:I17" si="3">35*H11</f>
        <v>70</v>
      </c>
      <c r="J11" s="21">
        <f t="shared" si="0"/>
        <v>6</v>
      </c>
      <c r="K11" s="21">
        <f t="shared" si="1"/>
        <v>210</v>
      </c>
    </row>
    <row r="12" spans="1:12" x14ac:dyDescent="0.25">
      <c r="A12" s="7" t="s">
        <v>1</v>
      </c>
      <c r="B12" s="11">
        <v>4</v>
      </c>
      <c r="C12" s="5">
        <f t="shared" si="2"/>
        <v>140</v>
      </c>
      <c r="D12" s="11">
        <v>5</v>
      </c>
      <c r="E12" s="5">
        <v>175</v>
      </c>
      <c r="F12" s="11">
        <v>4</v>
      </c>
      <c r="G12" s="5">
        <f t="shared" ref="G12:G16" si="4">35*F12</f>
        <v>140</v>
      </c>
      <c r="H12" s="11">
        <v>4</v>
      </c>
      <c r="I12" s="5">
        <f t="shared" si="3"/>
        <v>140</v>
      </c>
      <c r="J12" s="21">
        <f t="shared" si="0"/>
        <v>17</v>
      </c>
      <c r="K12" s="21">
        <f t="shared" si="1"/>
        <v>595</v>
      </c>
    </row>
    <row r="13" spans="1:12" x14ac:dyDescent="0.25">
      <c r="A13" s="13" t="s">
        <v>25</v>
      </c>
      <c r="B13" s="11">
        <v>2</v>
      </c>
      <c r="C13" s="5">
        <f t="shared" si="2"/>
        <v>70</v>
      </c>
      <c r="D13" s="11">
        <v>2</v>
      </c>
      <c r="E13" s="5">
        <f t="shared" ref="E13:E16" si="5">35*D13</f>
        <v>70</v>
      </c>
      <c r="F13" s="11">
        <v>2</v>
      </c>
      <c r="G13" s="5">
        <f t="shared" si="4"/>
        <v>70</v>
      </c>
      <c r="H13" s="11">
        <v>2</v>
      </c>
      <c r="I13" s="5">
        <f t="shared" si="3"/>
        <v>70</v>
      </c>
      <c r="J13" s="21">
        <f t="shared" si="0"/>
        <v>8</v>
      </c>
      <c r="K13" s="21">
        <f t="shared" si="1"/>
        <v>280</v>
      </c>
      <c r="L13" s="23"/>
    </row>
    <row r="14" spans="1:12" x14ac:dyDescent="0.25">
      <c r="A14" s="6" t="s">
        <v>26</v>
      </c>
      <c r="B14" s="11">
        <v>2</v>
      </c>
      <c r="C14" s="5">
        <f t="shared" si="2"/>
        <v>70</v>
      </c>
      <c r="D14" s="11">
        <v>2</v>
      </c>
      <c r="E14" s="5">
        <f t="shared" si="5"/>
        <v>70</v>
      </c>
      <c r="F14" s="11">
        <v>2</v>
      </c>
      <c r="G14" s="5">
        <f t="shared" si="4"/>
        <v>70</v>
      </c>
      <c r="H14" s="11">
        <v>2</v>
      </c>
      <c r="I14" s="5">
        <f t="shared" si="3"/>
        <v>70</v>
      </c>
      <c r="J14" s="21">
        <f t="shared" si="0"/>
        <v>8</v>
      </c>
      <c r="K14" s="21">
        <f t="shared" si="1"/>
        <v>280</v>
      </c>
    </row>
    <row r="15" spans="1:12" x14ac:dyDescent="0.25">
      <c r="A15" s="6" t="s">
        <v>2</v>
      </c>
      <c r="B15" s="11">
        <v>2</v>
      </c>
      <c r="C15" s="5">
        <f t="shared" si="2"/>
        <v>70</v>
      </c>
      <c r="D15" s="11">
        <v>2</v>
      </c>
      <c r="E15" s="5">
        <f t="shared" si="5"/>
        <v>70</v>
      </c>
      <c r="F15" s="11">
        <v>2</v>
      </c>
      <c r="G15" s="5">
        <f t="shared" si="4"/>
        <v>70</v>
      </c>
      <c r="H15" s="11">
        <v>2</v>
      </c>
      <c r="I15" s="5">
        <f t="shared" si="3"/>
        <v>70</v>
      </c>
      <c r="J15" s="21">
        <f t="shared" si="0"/>
        <v>8</v>
      </c>
      <c r="K15" s="21">
        <f t="shared" si="1"/>
        <v>280</v>
      </c>
    </row>
    <row r="16" spans="1:12" x14ac:dyDescent="0.25">
      <c r="A16" s="13" t="s">
        <v>4</v>
      </c>
      <c r="B16" s="11">
        <v>3</v>
      </c>
      <c r="C16" s="5">
        <f t="shared" si="2"/>
        <v>105</v>
      </c>
      <c r="D16" s="11">
        <v>3</v>
      </c>
      <c r="E16" s="5">
        <f t="shared" si="5"/>
        <v>105</v>
      </c>
      <c r="F16" s="11">
        <v>3</v>
      </c>
      <c r="G16" s="5">
        <f t="shared" si="4"/>
        <v>105</v>
      </c>
      <c r="H16" s="11">
        <v>3</v>
      </c>
      <c r="I16" s="5">
        <f t="shared" si="3"/>
        <v>105</v>
      </c>
      <c r="J16" s="21">
        <f t="shared" si="0"/>
        <v>12</v>
      </c>
      <c r="K16" s="21">
        <f t="shared" si="1"/>
        <v>420</v>
      </c>
    </row>
    <row r="17" spans="1:15" x14ac:dyDescent="0.25">
      <c r="A17" s="7" t="s">
        <v>3</v>
      </c>
      <c r="B17" s="11">
        <v>0</v>
      </c>
      <c r="C17" s="5">
        <v>0</v>
      </c>
      <c r="D17" s="11">
        <v>0</v>
      </c>
      <c r="E17" s="5">
        <v>0</v>
      </c>
      <c r="F17" s="11">
        <v>0</v>
      </c>
      <c r="G17" s="5">
        <v>0</v>
      </c>
      <c r="H17" s="11">
        <v>0</v>
      </c>
      <c r="I17" s="5">
        <f t="shared" si="3"/>
        <v>0</v>
      </c>
      <c r="J17" s="21">
        <f t="shared" si="0"/>
        <v>0</v>
      </c>
      <c r="K17" s="21">
        <f t="shared" si="1"/>
        <v>0</v>
      </c>
    </row>
    <row r="18" spans="1:15" ht="38.25" x14ac:dyDescent="0.25">
      <c r="A18" s="20" t="s">
        <v>11</v>
      </c>
      <c r="B18" s="11">
        <f>SUM(B8:B17)</f>
        <v>22</v>
      </c>
      <c r="C18" s="11">
        <f t="shared" ref="C18:I18" si="6">SUM(C8:C17)</f>
        <v>770</v>
      </c>
      <c r="D18" s="11">
        <f t="shared" si="6"/>
        <v>24</v>
      </c>
      <c r="E18" s="11">
        <f t="shared" si="6"/>
        <v>840</v>
      </c>
      <c r="F18" s="11">
        <f t="shared" si="6"/>
        <v>23</v>
      </c>
      <c r="G18" s="11">
        <f t="shared" si="6"/>
        <v>805</v>
      </c>
      <c r="H18" s="11">
        <f t="shared" si="6"/>
        <v>23</v>
      </c>
      <c r="I18" s="11">
        <f t="shared" si="6"/>
        <v>805</v>
      </c>
      <c r="J18" s="21">
        <f>SUM(J8:J17)</f>
        <v>92</v>
      </c>
      <c r="K18" s="21">
        <f>SUM(K8:K17)</f>
        <v>3220</v>
      </c>
    </row>
    <row r="19" spans="1:15" x14ac:dyDescent="0.25">
      <c r="A19" s="8" t="s">
        <v>28</v>
      </c>
      <c r="B19" s="30"/>
      <c r="C19" s="31"/>
      <c r="D19" s="31"/>
      <c r="E19" s="31"/>
      <c r="F19" s="31"/>
      <c r="G19" s="31"/>
      <c r="H19" s="31"/>
      <c r="I19" s="31"/>
      <c r="J19" s="31"/>
      <c r="K19" s="32"/>
    </row>
    <row r="20" spans="1:15" x14ac:dyDescent="0.25">
      <c r="A20" s="8" t="s">
        <v>29</v>
      </c>
      <c r="B20" s="11">
        <v>1</v>
      </c>
      <c r="C20" s="5">
        <f t="shared" ref="C20:I20" si="7">35*B20</f>
        <v>35</v>
      </c>
      <c r="D20" s="11">
        <v>1</v>
      </c>
      <c r="E20" s="5">
        <f t="shared" si="7"/>
        <v>35</v>
      </c>
      <c r="F20" s="11">
        <v>1</v>
      </c>
      <c r="G20" s="5">
        <f t="shared" si="7"/>
        <v>35</v>
      </c>
      <c r="H20" s="11">
        <v>1</v>
      </c>
      <c r="I20" s="5">
        <f t="shared" si="7"/>
        <v>35</v>
      </c>
      <c r="J20" s="22">
        <f>SUM(B20,D20,F20,H20)</f>
        <v>4</v>
      </c>
      <c r="K20" s="21">
        <f>SUM(I20,G20,E20,C20)</f>
        <v>140</v>
      </c>
    </row>
    <row r="21" spans="1:15" ht="51" x14ac:dyDescent="0.25">
      <c r="A21" s="14" t="s">
        <v>14</v>
      </c>
      <c r="B21" s="15">
        <f>SUM(B20)</f>
        <v>1</v>
      </c>
      <c r="C21" s="15">
        <f t="shared" ref="C21:I21" si="8">SUM(C20)</f>
        <v>35</v>
      </c>
      <c r="D21" s="15">
        <f t="shared" si="8"/>
        <v>1</v>
      </c>
      <c r="E21" s="15">
        <f t="shared" si="8"/>
        <v>35</v>
      </c>
      <c r="F21" s="15">
        <f t="shared" si="8"/>
        <v>1</v>
      </c>
      <c r="G21" s="15">
        <f t="shared" si="8"/>
        <v>35</v>
      </c>
      <c r="H21" s="15">
        <f t="shared" si="8"/>
        <v>1</v>
      </c>
      <c r="I21" s="15">
        <f t="shared" si="8"/>
        <v>35</v>
      </c>
      <c r="J21" s="22">
        <f>SUM(B21,D21,F21,H21)</f>
        <v>4</v>
      </c>
      <c r="K21" s="21">
        <f>SUM(I21,G21,E21,C21)</f>
        <v>140</v>
      </c>
    </row>
    <row r="22" spans="1:15" x14ac:dyDescent="0.25">
      <c r="A22" s="19" t="s">
        <v>12</v>
      </c>
      <c r="B22" s="15">
        <f t="shared" ref="B22:I22" si="9">SUM(B8:B17,B20)</f>
        <v>23</v>
      </c>
      <c r="C22" s="15">
        <f t="shared" si="9"/>
        <v>805</v>
      </c>
      <c r="D22" s="15">
        <f t="shared" si="9"/>
        <v>25</v>
      </c>
      <c r="E22" s="15">
        <f t="shared" si="9"/>
        <v>875</v>
      </c>
      <c r="F22" s="15">
        <f t="shared" si="9"/>
        <v>24</v>
      </c>
      <c r="G22" s="15">
        <f t="shared" si="9"/>
        <v>840</v>
      </c>
      <c r="H22" s="15">
        <f t="shared" si="9"/>
        <v>24</v>
      </c>
      <c r="I22" s="15">
        <f t="shared" si="9"/>
        <v>840</v>
      </c>
      <c r="J22" s="22">
        <f>SUM(B22,D22,F22,H22)</f>
        <v>96</v>
      </c>
      <c r="K22" s="21">
        <f>SUM(I22,G22,E22,C22)</f>
        <v>3360</v>
      </c>
    </row>
    <row r="23" spans="1:15" ht="25.5" x14ac:dyDescent="0.25">
      <c r="A23" s="24" t="s">
        <v>13</v>
      </c>
      <c r="B23" s="15">
        <f t="shared" ref="B23:K23" si="10">SUM(B8:B17,B20)</f>
        <v>23</v>
      </c>
      <c r="C23" s="15">
        <f t="shared" si="10"/>
        <v>805</v>
      </c>
      <c r="D23" s="15">
        <f t="shared" si="10"/>
        <v>25</v>
      </c>
      <c r="E23" s="15">
        <f t="shared" si="10"/>
        <v>875</v>
      </c>
      <c r="F23" s="15">
        <f t="shared" si="10"/>
        <v>24</v>
      </c>
      <c r="G23" s="15">
        <f t="shared" si="10"/>
        <v>840</v>
      </c>
      <c r="H23" s="15">
        <f t="shared" si="10"/>
        <v>24</v>
      </c>
      <c r="I23" s="15">
        <f t="shared" si="10"/>
        <v>840</v>
      </c>
      <c r="J23" s="15">
        <f t="shared" si="10"/>
        <v>96</v>
      </c>
      <c r="K23" s="15">
        <f t="shared" si="10"/>
        <v>3360</v>
      </c>
    </row>
    <row r="24" spans="1:15" ht="26.25" x14ac:dyDescent="0.25">
      <c r="A24" s="25" t="s">
        <v>20</v>
      </c>
      <c r="B24" s="11">
        <v>2</v>
      </c>
      <c r="C24" s="5">
        <f>B24*35</f>
        <v>70</v>
      </c>
      <c r="D24" s="11">
        <v>2</v>
      </c>
      <c r="E24" s="5">
        <f>D24*35</f>
        <v>70</v>
      </c>
      <c r="F24" s="11">
        <v>2</v>
      </c>
      <c r="G24" s="5">
        <f>F24*35</f>
        <v>70</v>
      </c>
      <c r="H24" s="11">
        <v>2</v>
      </c>
      <c r="I24" s="5">
        <f>H24*35</f>
        <v>70</v>
      </c>
      <c r="J24" s="27">
        <f>SUM(B24,D24,F24,H24,)</f>
        <v>8</v>
      </c>
      <c r="K24" s="21">
        <f>SUM(C24,E24,G24,I24)</f>
        <v>280</v>
      </c>
    </row>
    <row r="25" spans="1:15" ht="38.25" x14ac:dyDescent="0.25">
      <c r="A25" s="26" t="s">
        <v>5</v>
      </c>
      <c r="B25" s="5">
        <f t="shared" ref="B25:K25" si="11">SUM(B8:B17,B20,B24)</f>
        <v>25</v>
      </c>
      <c r="C25" s="5">
        <f t="shared" si="11"/>
        <v>875</v>
      </c>
      <c r="D25" s="5">
        <f t="shared" si="11"/>
        <v>27</v>
      </c>
      <c r="E25" s="5">
        <f t="shared" si="11"/>
        <v>945</v>
      </c>
      <c r="F25" s="5">
        <f t="shared" si="11"/>
        <v>26</v>
      </c>
      <c r="G25" s="5">
        <f t="shared" si="11"/>
        <v>910</v>
      </c>
      <c r="H25" s="5">
        <f t="shared" si="11"/>
        <v>26</v>
      </c>
      <c r="I25" s="5">
        <f t="shared" si="11"/>
        <v>910</v>
      </c>
      <c r="J25" s="5">
        <f t="shared" si="11"/>
        <v>104</v>
      </c>
      <c r="K25" s="5">
        <f t="shared" si="11"/>
        <v>3640</v>
      </c>
      <c r="N25">
        <f>SUM(B25,D25,F25,H25)</f>
        <v>104</v>
      </c>
      <c r="O25">
        <f>SUM(C25,E25,G25,I25)</f>
        <v>3640</v>
      </c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5" x14ac:dyDescent="0.25">
      <c r="A27" s="28" t="s">
        <v>16</v>
      </c>
      <c r="B27" s="28"/>
      <c r="C27" s="28"/>
      <c r="D27" s="28"/>
      <c r="E27" s="28"/>
      <c r="F27" s="28"/>
      <c r="G27" s="28"/>
      <c r="H27" s="28"/>
      <c r="I27" s="28"/>
      <c r="J27" s="28"/>
      <c r="K27" s="16"/>
    </row>
    <row r="28" spans="1:15" x14ac:dyDescent="0.25">
      <c r="A28" s="29" t="s">
        <v>15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14">
    <mergeCell ref="A2:I3"/>
    <mergeCell ref="B4:C4"/>
    <mergeCell ref="D4:E4"/>
    <mergeCell ref="F4:G4"/>
    <mergeCell ref="H4:I4"/>
    <mergeCell ref="A27:J27"/>
    <mergeCell ref="A28:K28"/>
    <mergeCell ref="B19:K19"/>
    <mergeCell ref="A7:K7"/>
    <mergeCell ref="J4:K5"/>
    <mergeCell ref="B5:C5"/>
    <mergeCell ref="D5:E5"/>
    <mergeCell ref="F5:G5"/>
    <mergeCell ref="H5:I5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1-4 kl.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Klase_21</dc:creator>
  <cp:lastModifiedBy>MS</cp:lastModifiedBy>
  <cp:lastPrinted>2019-09-11T10:03:32Z</cp:lastPrinted>
  <dcterms:created xsi:type="dcterms:W3CDTF">2019-05-15T08:01:21Z</dcterms:created>
  <dcterms:modified xsi:type="dcterms:W3CDTF">2019-09-13T06:51:47Z</dcterms:modified>
</cp:coreProperties>
</file>